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七星关区农村公路\黔西南公路建设养护有限公司七星关区2026年农村公路日常养护及应急养护工程(11标）--劳务合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<sst xmlns="http://schemas.openxmlformats.org/spreadsheetml/2006/main" count="66" uniqueCount="54">
  <si>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2026年七星关区农村公路日常养护及应急养护工程（11标）--劳务合作工程量清单</t>
  </si>
  <si>
    <t>子目号</t>
  </si>
  <si>
    <t>子目名称</t>
  </si>
  <si>
    <t>单位</t>
  </si>
  <si>
    <t>不含税限价（元）</t>
  </si>
  <si>
    <t>工程量</t>
  </si>
  <si>
    <t>总价（元）</t>
  </si>
  <si>
    <t>单价下浮率（%）</t>
  </si>
  <si>
    <t>单价报价（元）</t>
  </si>
  <si>
    <t>报价总价（元）</t>
  </si>
  <si>
    <t>分包工作内容</t>
  </si>
  <si>
    <t>备注</t>
  </si>
  <si>
    <t>308</t>
  </si>
  <si>
    <t>透层和黏层</t>
  </si>
  <si>
    <t>透层</t>
  </si>
  <si>
    <t>m2</t>
  </si>
  <si>
    <t>黏层</t>
  </si>
  <si>
    <t>含设置安全区域，边坡坍塌方清理及滑坡体的清除，装土/石，运送，卸除，空回，清理工作面等一切人、机费用</t>
  </si>
  <si>
    <t>309</t>
  </si>
  <si>
    <t>热拌沥青混合料面层</t>
  </si>
  <si>
    <t>309-2</t>
  </si>
  <si>
    <t>细粒式沥青混凝土</t>
  </si>
  <si>
    <t>含设置安全区域，运输车辆燃油、驾驶员工资、修理费，土石料的装、运、卸、空回等一切人、材、机费用</t>
  </si>
  <si>
    <t>-a</t>
  </si>
  <si>
    <t>厚50mm沥青混凝土面层（细粒式）</t>
  </si>
  <si>
    <t>-b</t>
  </si>
  <si>
    <t>厚70mm沥青混凝土面层（细粒式）</t>
  </si>
  <si>
    <t>-c</t>
  </si>
  <si>
    <t>厚90mm沥青混凝土面层（细粒式）</t>
  </si>
  <si>
    <t>d</t>
  </si>
  <si>
    <t>含设置安全区域，材料、基底翻松、压实、挖台阶，分层摊铺，洒水、压实、刷坡，整形等一切费用</t>
  </si>
  <si>
    <t>零星摊铺</t>
  </si>
  <si>
    <t>台班</t>
  </si>
  <si>
    <t>进出场费</t>
  </si>
  <si>
    <t>次</t>
  </si>
  <si>
    <t>309-3</t>
  </si>
  <si>
    <t>沥青路面常规病害处治</t>
  </si>
  <si>
    <t>315</t>
  </si>
  <si>
    <t>旧路面处理</t>
  </si>
  <si>
    <t>含设置安全区域，材料，原软土路基挖除，基底清理，铺筑、碾压等一切人、材、机费用</t>
  </si>
  <si>
    <t>沥青路面灌缝</t>
  </si>
  <si>
    <t>m</t>
  </si>
  <si>
    <t>沥青路面切割、挖除</t>
  </si>
  <si>
    <t>含所需的片石（碎石）、中砂、水泥材料或商品混凝土、运输、储存；墙体模板、脚手架搭设；墙体浇筑、振捣、墙背回填、抹面、勾缝、养生、墙面修饰等一切人、材、机费用</t>
  </si>
  <si>
    <t>挖除旧水泥混凝土路面（20cm以下含20cm）</t>
  </si>
  <si>
    <t>含设置安全区域，挖除、装卸、运送、空回等一切人、材、机费用</t>
  </si>
  <si>
    <t>沥青路面坑槽处理（热料冷补）</t>
  </si>
  <si>
    <t>m3</t>
  </si>
  <si>
    <t>含设置安全区域，原材料的、运输、储存，原损坏盖板清除，盖板预制、运输，砂浆制备，安装、调平等一切人、材、机费用</t>
  </si>
  <si>
    <t>铣刨旧路面（厚5cm）</t>
  </si>
  <si>
    <t>含所需的片石、中砂、水泥等材料，运输、储存，脚手架搭设；墙体砂浆拌合运输；墙体砌筑、墙背回填、抹面、勾缝、养生、墙面修饰等一切人、材、机费用</t>
  </si>
  <si>
    <t>级配碎石调平层（厚8cm）</t>
  </si>
  <si>
    <t>清扫路面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</si>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</sst>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0"/>
    <numFmt numFmtId="178" formatCode="0.00;\-0.00;;@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 applyProtection="1">
      <alignment horizontal="center" vertical="center" wrapText="1"/>
    </xf>
    <xf numFmtId="177" fontId="8" fillId="0" borderId="6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Zeros="0" tabSelected="1" view="pageBreakPreview" zoomScaleNormal="100" workbookViewId="0">
      <selection activeCell="J20" sqref="J20"/>
    </sheetView>
  </sheetViews>
  <sheetFormatPr defaultColWidth="9" defaultRowHeight="13.5"/>
  <cols>
    <col min="1" max="1" width="6.125" customWidth="1"/>
    <col min="2" max="2" width="15.75" customWidth="1"/>
    <col min="3" max="3" width="4.375" customWidth="1"/>
    <col min="4" max="4" width="7.625" customWidth="1"/>
    <col min="5" max="5" width="6.625" customWidth="1"/>
    <col min="6" max="6" width="8.875" customWidth="1"/>
    <col min="7" max="7" width="7.625" customWidth="1"/>
    <col min="8" max="8" width="7.625" style="2" customWidth="1"/>
    <col min="9" max="9" width="8.875" style="2" customWidth="1"/>
    <col min="10" max="10" width="51" customWidth="1"/>
  </cols>
  <sheetData>
    <row r="1" s="1" customFormat="1" ht="26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</row>
    <row r="2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spans="1:11">
      <c r="A3" s="8" t="s">
        <v>12</v>
      </c>
      <c r="B3" s="8" t="s">
        <v>13</v>
      </c>
      <c r="C3" s="8"/>
      <c r="D3" s="9"/>
      <c r="E3" s="9"/>
      <c r="F3" s="10"/>
      <c r="G3" s="11"/>
      <c r="H3" s="12">
        <f>TRUNC(D3*(1-$G$3/100),2)</f>
        <v>0</v>
      </c>
      <c r="I3" s="9">
        <f>H3*E3</f>
        <v>0</v>
      </c>
      <c r="J3" s="9"/>
      <c r="K3" s="13"/>
    </row>
    <row r="4" spans="1:11">
      <c r="A4" s="8">
        <v>-1</v>
      </c>
      <c r="B4" s="8" t="s">
        <v>14</v>
      </c>
      <c r="C4" s="8" t="s">
        <v>15</v>
      </c>
      <c r="D4" s="14"/>
      <c r="E4" s="14"/>
      <c r="F4" s="10"/>
      <c r="G4" s="15"/>
      <c r="H4" s="12">
        <f t="shared" ref="H4:H67" si="0">TRUNC(D4*(1-$G$3/100),2)</f>
        <v>0</v>
      </c>
      <c r="I4" s="9">
        <f t="shared" ref="I4:I67" si="1">H4*E4</f>
        <v>0</v>
      </c>
      <c r="J4" s="9"/>
      <c r="K4" s="13"/>
    </row>
    <row r="5" spans="1:11">
      <c r="A5" s="8">
        <v>-2</v>
      </c>
      <c r="B5" s="8" t="s">
        <v>16</v>
      </c>
      <c r="C5" s="8" t="s">
        <v>15</v>
      </c>
      <c r="D5" s="14"/>
      <c r="E5" s="14"/>
      <c r="F5" s="16">
        <f t="shared" ref="F5:F8" si="2">E5*D5</f>
        <v>0</v>
      </c>
      <c r="G5" s="15"/>
      <c r="H5" s="12">
        <f t="shared" si="0"/>
        <v>0</v>
      </c>
      <c r="I5" s="9">
        <f t="shared" si="1"/>
        <v>0</v>
      </c>
      <c r="J5" s="17" t="s">
        <v>17</v>
      </c>
      <c r="K5" s="17"/>
    </row>
    <row r="6" spans="1:11">
      <c r="A6" s="8" t="s">
        <v>18</v>
      </c>
      <c r="B6" s="8" t="s">
        <v>19</v>
      </c>
      <c r="C6" s="8"/>
      <c r="D6" s="14"/>
      <c r="E6" s="14"/>
      <c r="F6" s="16">
        <f t="shared" si="2"/>
        <v>0</v>
      </c>
      <c r="G6" s="15"/>
      <c r="H6" s="12">
        <f t="shared" si="0"/>
        <v>0</v>
      </c>
      <c r="I6" s="9">
        <f t="shared" si="1"/>
        <v>0</v>
      </c>
      <c r="J6" s="17"/>
      <c r="K6" s="17"/>
    </row>
    <row r="7" spans="1:11">
      <c r="A7" s="8" t="s">
        <v>20</v>
      </c>
      <c r="B7" s="8" t="s">
        <v>21</v>
      </c>
      <c r="C7" s="8"/>
      <c r="D7" s="14"/>
      <c r="E7" s="14"/>
      <c r="F7" s="16">
        <f t="shared" si="2"/>
        <v>0</v>
      </c>
      <c r="G7" s="15"/>
      <c r="H7" s="12">
        <f t="shared" si="0"/>
        <v>0</v>
      </c>
      <c r="I7" s="9">
        <f t="shared" si="1"/>
        <v>0</v>
      </c>
      <c r="J7" s="17" t="s">
        <v>22</v>
      </c>
      <c r="K7" s="17"/>
    </row>
    <row r="8" ht="22.5" spans="1:11">
      <c r="A8" s="8" t="s">
        <v>23</v>
      </c>
      <c r="B8" s="8" t="s">
        <v>24</v>
      </c>
      <c r="C8" s="8" t="s">
        <v>15</v>
      </c>
      <c r="D8" s="14">
        <v>2.9</v>
      </c>
      <c r="E8" s="14">
        <v>25500</v>
      </c>
      <c r="F8" s="16">
        <f t="shared" si="2"/>
        <v>73950</v>
      </c>
      <c r="G8" s="15"/>
      <c r="H8" s="12">
        <f t="shared" si="0"/>
        <v>2.9</v>
      </c>
      <c r="I8" s="9">
        <f t="shared" si="1"/>
        <v>73950</v>
      </c>
      <c r="J8" s="17"/>
      <c r="K8" s="17"/>
    </row>
    <row r="9" ht="22.5" spans="1:11">
      <c r="A9" s="8" t="s">
        <v>25</v>
      </c>
      <c r="B9" s="8" t="s">
        <v>26</v>
      </c>
      <c r="C9" s="8" t="s">
        <v>15</v>
      </c>
      <c r="D9" s="14"/>
      <c r="E9" s="14"/>
      <c r="F9" s="16">
        <f t="shared" ref="F9:F22" si="3">E9*D9</f>
        <v>0</v>
      </c>
      <c r="G9" s="15"/>
      <c r="H9" s="12">
        <f t="shared" si="0"/>
        <v>0</v>
      </c>
      <c r="I9" s="9">
        <f t="shared" si="1"/>
        <v>0</v>
      </c>
      <c r="J9" s="18"/>
      <c r="K9" s="18"/>
    </row>
    <row r="10" ht="22.5" spans="1:11">
      <c r="A10" s="30" t="s">
        <v>27</v>
      </c>
      <c r="B10" s="8" t="s">
        <v>28</v>
      </c>
      <c r="C10" s="8" t="s">
        <v>15</v>
      </c>
      <c r="D10" s="14"/>
      <c r="E10" s="14"/>
      <c r="F10" s="16">
        <f t="shared" si="3"/>
        <v>0</v>
      </c>
      <c r="G10" s="15"/>
      <c r="H10" s="12">
        <f t="shared" si="0"/>
        <v>0</v>
      </c>
      <c r="I10" s="9">
        <f t="shared" si="1"/>
        <v>0</v>
      </c>
      <c r="J10" s="18"/>
      <c r="K10" s="18"/>
    </row>
    <row r="11" ht="22.5" spans="1:11">
      <c r="A11" s="8" t="s">
        <v>29</v>
      </c>
      <c r="B11" s="8" t="s">
        <v>24</v>
      </c>
      <c r="C11" s="8" t="s">
        <v>15</v>
      </c>
      <c r="D11" s="14">
        <v>2.9</v>
      </c>
      <c r="E11" s="14">
        <v>25500</v>
      </c>
      <c r="F11" s="16">
        <f t="shared" si="3"/>
        <v>73950</v>
      </c>
      <c r="G11" s="15"/>
      <c r="H11" s="12">
        <f t="shared" si="0"/>
        <v>2.9</v>
      </c>
      <c r="I11" s="9">
        <f t="shared" si="1"/>
        <v>73950</v>
      </c>
      <c r="J11" s="17" t="s">
        <v>30</v>
      </c>
      <c r="K11" s="17"/>
    </row>
    <row r="12" spans="1:11">
      <c r="A12" s="8"/>
      <c r="B12" s="8" t="s">
        <v>31</v>
      </c>
      <c r="C12" s="8" t="s">
        <v>32</v>
      </c>
      <c r="D12" s="14"/>
      <c r="E12" s="14"/>
      <c r="F12" s="16">
        <f t="shared" si="3"/>
        <v>0</v>
      </c>
      <c r="G12" s="15"/>
      <c r="H12" s="12">
        <f t="shared" si="0"/>
        <v>0</v>
      </c>
      <c r="I12" s="9">
        <f t="shared" si="1"/>
        <v>0</v>
      </c>
      <c r="J12" s="17"/>
      <c r="K12" s="17"/>
    </row>
    <row r="13" spans="1:11">
      <c r="A13" s="8"/>
      <c r="B13" s="8" t="s">
        <v>33</v>
      </c>
      <c r="C13" s="8" t="s">
        <v>34</v>
      </c>
      <c r="D13" s="14">
        <v>6000</v>
      </c>
      <c r="E13" s="14">
        <v>5</v>
      </c>
      <c r="F13" s="16">
        <f t="shared" si="3"/>
        <v>30000</v>
      </c>
      <c r="G13" s="15"/>
      <c r="H13" s="12">
        <f t="shared" si="0"/>
        <v>6000</v>
      </c>
      <c r="I13" s="9">
        <f t="shared" si="1"/>
        <v>30000</v>
      </c>
      <c r="J13" s="18"/>
      <c r="K13" s="18"/>
    </row>
    <row r="14" ht="22.5" spans="1:11">
      <c r="A14" s="8" t="s">
        <v>35</v>
      </c>
      <c r="B14" s="19" t="s">
        <v>36</v>
      </c>
      <c r="C14" s="8"/>
      <c r="D14" s="14"/>
      <c r="E14" s="14"/>
      <c r="F14" s="16">
        <f t="shared" si="3"/>
        <v>0</v>
      </c>
      <c r="G14" s="15"/>
      <c r="H14" s="12">
        <f t="shared" si="0"/>
        <v>0</v>
      </c>
      <c r="I14" s="9">
        <f t="shared" si="1"/>
        <v>0</v>
      </c>
      <c r="J14" s="18"/>
      <c r="K14" s="18"/>
    </row>
    <row r="15" ht="22.5" spans="1:11">
      <c r="A15" s="8" t="s">
        <v>37</v>
      </c>
      <c r="B15" s="8" t="s">
        <v>38</v>
      </c>
      <c r="C15" s="8"/>
      <c r="D15" s="14"/>
      <c r="E15" s="14"/>
      <c r="F15" s="16">
        <f t="shared" si="3"/>
        <v>0</v>
      </c>
      <c r="G15" s="15"/>
      <c r="H15" s="12">
        <f t="shared" si="0"/>
        <v>0</v>
      </c>
      <c r="I15" s="9">
        <f t="shared" si="1"/>
        <v>0</v>
      </c>
      <c r="J15" s="18" t="s">
        <v>39</v>
      </c>
      <c r="K15" s="18"/>
    </row>
    <row r="16" spans="1:11">
      <c r="A16" s="8">
        <v>-1</v>
      </c>
      <c r="B16" s="8" t="s">
        <v>40</v>
      </c>
      <c r="C16" s="8" t="s">
        <v>41</v>
      </c>
      <c r="D16" s="14"/>
      <c r="E16" s="14"/>
      <c r="F16" s="16">
        <f t="shared" si="3"/>
        <v>0</v>
      </c>
      <c r="G16" s="15"/>
      <c r="H16" s="12">
        <f t="shared" si="0"/>
        <v>0</v>
      </c>
      <c r="I16" s="9">
        <f t="shared" si="1"/>
        <v>0</v>
      </c>
      <c r="J16" s="18"/>
      <c r="K16" s="18"/>
    </row>
    <row r="17" ht="33.75" spans="1:11">
      <c r="A17" s="8">
        <v>-2</v>
      </c>
      <c r="B17" s="8" t="s">
        <v>42</v>
      </c>
      <c r="C17" s="8" t="s">
        <v>15</v>
      </c>
      <c r="D17" s="14"/>
      <c r="E17" s="14"/>
      <c r="F17" s="16">
        <f t="shared" si="3"/>
        <v>0</v>
      </c>
      <c r="G17" s="15"/>
      <c r="H17" s="12">
        <f t="shared" si="0"/>
        <v>0</v>
      </c>
      <c r="I17" s="9">
        <f t="shared" si="1"/>
        <v>0</v>
      </c>
      <c r="J17" s="18" t="s">
        <v>43</v>
      </c>
      <c r="K17" s="18"/>
    </row>
    <row r="18" ht="22.5" spans="1:11">
      <c r="A18" s="8">
        <v>-3</v>
      </c>
      <c r="B18" s="8" t="s">
        <v>44</v>
      </c>
      <c r="C18" s="8" t="s">
        <v>15</v>
      </c>
      <c r="D18" s="14"/>
      <c r="E18" s="14"/>
      <c r="F18" s="16">
        <f t="shared" si="3"/>
        <v>0</v>
      </c>
      <c r="G18" s="15"/>
      <c r="H18" s="12">
        <f t="shared" si="0"/>
        <v>0</v>
      </c>
      <c r="I18" s="9">
        <f t="shared" si="1"/>
        <v>0</v>
      </c>
      <c r="J18" s="18" t="s">
        <v>45</v>
      </c>
      <c r="K18" s="18"/>
    </row>
    <row r="19" ht="22.5" spans="1:11">
      <c r="A19" s="8">
        <v>-4</v>
      </c>
      <c r="B19" s="8" t="s">
        <v>46</v>
      </c>
      <c r="C19" s="8" t="s">
        <v>47</v>
      </c>
      <c r="D19" s="14"/>
      <c r="E19" s="14"/>
      <c r="F19" s="16">
        <f t="shared" si="3"/>
        <v>0</v>
      </c>
      <c r="G19" s="15"/>
      <c r="H19" s="12">
        <f t="shared" si="0"/>
        <v>0</v>
      </c>
      <c r="I19" s="9">
        <f t="shared" si="1"/>
        <v>0</v>
      </c>
      <c r="J19" s="18" t="s">
        <v>48</v>
      </c>
      <c r="K19" s="18"/>
    </row>
    <row r="20" ht="33.75" spans="1:11">
      <c r="A20" s="8">
        <v>-5</v>
      </c>
      <c r="B20" s="8" t="s">
        <v>49</v>
      </c>
      <c r="C20" s="8" t="s">
        <v>15</v>
      </c>
      <c r="D20" s="14">
        <v>1.2</v>
      </c>
      <c r="E20" s="14">
        <v>25500</v>
      </c>
      <c r="F20" s="16">
        <f t="shared" si="3"/>
        <v>30600</v>
      </c>
      <c r="G20" s="15"/>
      <c r="H20" s="12">
        <f t="shared" si="0"/>
        <v>1.2</v>
      </c>
      <c r="I20" s="9">
        <f t="shared" si="1"/>
        <v>30600</v>
      </c>
      <c r="J20" s="18" t="s">
        <v>50</v>
      </c>
      <c r="K20" s="18"/>
    </row>
    <row r="21" ht="22.5" spans="1:11">
      <c r="A21" s="8">
        <v>-6</v>
      </c>
      <c r="B21" s="8" t="s">
        <v>51</v>
      </c>
      <c r="C21" s="8" t="s">
        <v>15</v>
      </c>
      <c r="D21" s="14"/>
      <c r="E21" s="14"/>
      <c r="F21" s="16">
        <f t="shared" si="3"/>
        <v>0</v>
      </c>
      <c r="G21" s="15"/>
      <c r="H21" s="12">
        <f t="shared" si="0"/>
        <v>0</v>
      </c>
      <c r="I21" s="9">
        <f t="shared" si="1"/>
        <v>0</v>
      </c>
      <c r="J21" s="18"/>
      <c r="K21" s="18"/>
    </row>
    <row r="22" ht="33.75" spans="1:11">
      <c r="A22" s="8"/>
      <c r="B22" s="8" t="s">
        <v>52</v>
      </c>
      <c r="C22" s="8" t="s">
        <v>15</v>
      </c>
      <c r="D22" s="14">
        <v>0.4</v>
      </c>
      <c r="E22" s="14">
        <v>25500</v>
      </c>
      <c r="F22" s="16">
        <f t="shared" si="3"/>
        <v>10200</v>
      </c>
      <c r="G22" s="15"/>
      <c r="H22" s="12">
        <f t="shared" si="0"/>
        <v>0.4</v>
      </c>
      <c r="I22" s="9">
        <f t="shared" si="1"/>
        <v>10200</v>
      </c>
      <c r="J22" s="18" t="s">
        <v>50</v>
      </c>
      <c r="K22" s="18"/>
    </row>
    <row r="23" ht="15" spans="1:11">
      <c r="A23" s="20" t="s">
        <v>53</v>
      </c>
      <c r="B23" s="21"/>
      <c r="C23" s="22"/>
      <c r="D23" s="23"/>
      <c r="E23" s="24">
        <f>SUM(F3:F22)</f>
        <v>218700</v>
      </c>
      <c r="F23" s="25"/>
      <c r="G23" s="26">
        <f>SUM(I3:I22)</f>
        <v>218700</v>
      </c>
      <c r="H23" s="26"/>
      <c r="I23" s="27"/>
      <c r="J23" s="28"/>
      <c r="K23" s="29"/>
    </row>
  </sheetData>
  <sheetProtection algorithmName="SHA-512" hashValue="MOCQlEZrNQen1M90K5978JTCR0Djt93ka89Rx8240rnSiXEjZ7gfMibNvDImjn3k5L3BeaqPF5IwFNkdDCKHyw==" saltValue="/KUXFhJz8Wx+WKEGpMcW3Q==" spinCount="100000" sheet="1" objects="1"/>
  <mergeCells count="11">
    <mergeCell ref="A1:K1"/>
    <mergeCell ref="A23:C23"/>
    <mergeCell ref="E23:F23"/>
    <mergeCell ref="G23:I23"/>
    <mergeCell ref="G3:G22"/>
    <mergeCell ref="J5:J6"/>
    <mergeCell ref="J7:J8"/>
    <mergeCell ref="J11:J12"/>
    <mergeCell ref="K5:K6"/>
    <mergeCell ref="K7:K8"/>
    <mergeCell ref="K11:K12"/>
  </mergeCells>
  <pageMargins left="0.590277777777778" right="0.590277777777778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2026-08-21T07:16:00Z</dcterms:created>
  <dcterms:modified xsi:type="dcterms:W3CDTF">2026-08-21T08:43:06Z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0098765084764D5AA5C674AFAF955123_11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